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defaultThemeVersion="124226"/>
  <mc:AlternateContent xmlns:mc="http://schemas.openxmlformats.org/markup-compatibility/2006">
    <mc:Choice Requires="x15">
      <x15ac:absPath xmlns:x15ac="http://schemas.microsoft.com/office/spreadsheetml/2010/11/ac" url="C:\Users\admin\Desktop\Объявление №97\"/>
    </mc:Choice>
  </mc:AlternateContent>
  <xr:revisionPtr revIDLastSave="0" documentId="13_ncr:1_{67C10D03-AAF3-4026-BCC1-8309FF8B5A03}" xr6:coauthVersionLast="40" xr6:coauthVersionMax="40" xr10:uidLastSave="{00000000-0000-0000-0000-000000000000}"/>
  <bookViews>
    <workbookView xWindow="0" yWindow="0" windowWidth="12432" windowHeight="6240" tabRatio="721" xr2:uid="{00000000-000D-0000-FFFF-FFFF00000000}"/>
  </bookViews>
  <sheets>
    <sheet name="Приложение 2" sheetId="5" r:id="rId1"/>
    <sheet name="Приложение 1" sheetId="7" r:id="rId2"/>
  </sheets>
  <definedNames>
    <definedName name="_xlnm._FilterDatabase" localSheetId="1" hidden="1">'Приложение 1'!$A$1:$C$4</definedName>
    <definedName name="_xlnm.Print_Area" localSheetId="1">'Приложение 1'!$A$1:$C$13</definedName>
  </definedNames>
  <calcPr calcId="191029"/>
</workbook>
</file>

<file path=xl/calcChain.xml><?xml version="1.0" encoding="utf-8"?>
<calcChain xmlns="http://schemas.openxmlformats.org/spreadsheetml/2006/main">
  <c r="G10" i="5" l="1"/>
  <c r="G11" i="5"/>
  <c r="G12" i="5"/>
  <c r="G13" i="5"/>
  <c r="G14" i="5"/>
  <c r="G9" i="5" l="1"/>
  <c r="G8" i="5"/>
  <c r="G7" i="5"/>
  <c r="G6" i="5"/>
  <c r="G5" i="5" l="1"/>
  <c r="G15" i="5" s="1"/>
</calcChain>
</file>

<file path=xl/sharedStrings.xml><?xml version="1.0" encoding="utf-8"?>
<sst xmlns="http://schemas.openxmlformats.org/spreadsheetml/2006/main" count="98" uniqueCount="40">
  <si>
    <t>Наименование лекарственного средства (международное непатентованное название или состав)</t>
  </si>
  <si>
    <t>Характеристика препарата с указанием дозировки, концентрации и лекарственной формы</t>
  </si>
  <si>
    <t>Единица измерения</t>
  </si>
  <si>
    <t>Кол-во</t>
  </si>
  <si>
    <t xml:space="preserve">   Приложение 1</t>
  </si>
  <si>
    <t xml:space="preserve">   Приложение 2</t>
  </si>
  <si>
    <t>Условия платежа</t>
  </si>
  <si>
    <t xml:space="preserve">Сумма выделенная для закупа </t>
  </si>
  <si>
    <t xml:space="preserve">Срок поставки </t>
  </si>
  <si>
    <t>по факту поставки товара</t>
  </si>
  <si>
    <t>Цена</t>
  </si>
  <si>
    <t xml:space="preserve">итого </t>
  </si>
  <si>
    <t>№           п/п</t>
  </si>
  <si>
    <t>технические и качественные характеристики закупаемых товаров, включая технические спецификации</t>
  </si>
  <si>
    <t>Место поставки и ссловие поставки</t>
  </si>
  <si>
    <t>Объем закупаемых товаров и суммы, выделенные для их закупа по каждому лоту, место, сроки и другие условия поставки товара, условия платежей</t>
  </si>
  <si>
    <t>по заявке Заказчика</t>
  </si>
  <si>
    <t>до склада заказачика, НАО "Центр сердца Шымкент" г. Шымкент, ул. Байтурсынова 79а</t>
  </si>
  <si>
    <t>шт</t>
  </si>
  <si>
    <t>комп</t>
  </si>
  <si>
    <t xml:space="preserve">Кардиовертер-дефибриллятор имплантируемый двухкамерный, МРТ совместимый DR
</t>
  </si>
  <si>
    <t xml:space="preserve">Стерильный работающий от батареи герметично запечатанный импульсный генератор с системой распознавания сердечного ритма, предназначенный для сбора и анализа электрокардиографических (ЭКГ) данных и доставки соответствующих электрических импульсов для дефибрилляции сердца (восстановления нормального ритма) или замедления учащенного сердцебиения, а также для того, чтобы задать ритм сердцу (с целью лечения брадикардии). Изделие имплантируется в специально сформированный мешочек под кожей грудной клетки или живота пациента и предназначено для использования вместе с отведениями, расположенными внутри правого предсердия и правого желудочка для мониторинга ЭКГ и автоматической доставки электрического импульса; изделие широко известное как автоматический имплантируемый кардиовертер-дефибриллятор (АИКД). Конструкция изделия позволяет проводить МРТ исследования безопасно для пациента. Возможность использования в магнитном поле силой 1.5 Тесла. Сканирование всего тела без ограничений зон и времени. Наличие функции автоматического выхода из режима МРТ-защиты с возможностью программирования временных значений до от 3-х до 12 часов. Удельный коэффициент поглощения (SAR) - 2Вт/кг  Толщина &gt;9 и &lt;10 мм  Полезная емкость батареи 1.9 ампер час  Срок службы, не менее  13 лет Максимальная энергия заряда 41 Дж
Максимальное количество шоков на эпизод 8
Гарантированное распределение шоков по зонам на один эпизод При распределении сохраняется минимальное количество шоков в зоне ФЖ не менее 2
Варианты антитахикардитической стмуляции (АТС) 4 разных вида антитахикардитической стимуляции (Burst, Ramp, Scan и комбинированный вариант)
Функции для уменьшения неоправданной стимуляции правого желудочка АВ гистерезис с поиском спонтанного проведения, двустороннее переключение режима стимуляции DDD(R) – AAI(R), частотный гистерезис
Набор датчиков сердечной недостаточности Комплект диагностических датчиков: счетчик ЖТ, уровень активности пациента, бремя ФП/ТП, частота дыхания, апноэ скан, ЧСС, вариабельность сердечного ритма, торакальный импеданс, ночная ЧСС, наклон изголовья
Сохранение электрограмм одновременно с аннотирующими маркерами и интервалами не менее, чем по 3 каналам: правопредсердному, правожелудочковому частотному и шоковому.
Возможность активации записи непосредственно пациентом.
Аллоцированная память для сохранения эпизодов.
Суммарный объем записи 17 мин
Предсердный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задающих ритм импульсов от имплантированного импульсного генератора к сердцу; изделие не предназначено для проведения дефибрилляционных импульсов. Вывод электрода обычно вводится через вену до соприкосновения со стенкой одной из камер сердца (эндокардом), а другой конец провода подключается к электрокардиостимулятору. Как правило, изделие пропитано стероидом (например, дексаметазоном), впоследствии вещество выделяется в ткани для уменьшения воспаления.
Активная фиксация Вкручиваемая/выкручиваемая фиксирующая спираль с электрически активным кончиком.
Коаксиальный дизайн. Изометрическое тело электрода при усиленной изоляции
Платино-иридиевый сплав, покрытый окисью иридия
Расстояние между полюсами 10.7 мм
МРТ- совместимость Для использования в магнитном поле 1.5 и 3 Тесла
Дефибриляционный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дефибрилляционных импульсов от имплантированного кардиовертер-дефибриллятора (ИКД) [автоматического имплантируемого кардиовертер-дефибриллятора (АИКД)] к эндокарду правого желудочка. Также может предназначаться для передачи задающих ритм импульсов от импульсного генератора для сердечной ресинхронизирующей терапии (СРТ), АИКД или другого задающего ритм устройства. Как правило, изделие пропитано стероидом (например, дексаметазоном), впоследствии вещество выделяется в ткани для уменьшения воспаления.
Стандарт коннектора  DF4
Вкручиваемая/выкручиваемая фиксирующая спираль с электрически активным кончиком
Длина, Варианты на выбор заказчика 59, 64, 70 см
МРТ- совместимость
Интродьюсер (2 шт) для ввода медицинских инструментов при сердечно-сосудистых заболеваниях, неуправляемый
Диаметр, на выбор заказчика 7, 8 ,9, 10 Fr
Вариант исполнения: разрывной
</t>
  </si>
  <si>
    <t>Катетер стандартный
неуправляемый для
пучка Гисса</t>
  </si>
  <si>
    <t>Предназначен для проведения инвазивного электрофизиологического исследования сердца.
Диаметр, не более, Fr-6. Количество полюсов-4. Материал электродов- Платина, иридий.  Кривизна и расстояние между электродами, мм- Josephson; 2 или Cournand; 2 или Josephson; 5 или Cournand; 5 или Damato; 5 или Josephson; 2,5,2 или Cournand; 2,5,2 или Damato; 2,5,2 или Josephson; 10 или Cournand; 10 или Damato; 10. Длина, не менее, см -115. Совместимость с кабелем 4 pin Boston Scientific- Наличие.</t>
  </si>
  <si>
    <t xml:space="preserve">Катетер стандартный неуправляемый для коронарного синуса </t>
  </si>
  <si>
    <t xml:space="preserve">Предназначен для проведения инвазивного электрофизиологического исследования сердца.
Диаметр, не более, Fr-6. Количество полюсов-10. Материал электродов- Платина, иридий.  Кривизна и расстояние между электродами, мм- Josephson; 2 или Cournand; 2 или Josephson; 5 или Cournand; 5 или Damato; 5 или Josephson; 2,5,2 или Cournand; 2,5,2 или Damato; 2,5,2 или Josephson; 10 или Cournand; 10 или Damato; 10. Длина, не менее, см -115. Совместимость с кабелем 10 pin Boston Scientific- Наличие.
</t>
  </si>
  <si>
    <t>Циркулярный диагностический катетер 29391588</t>
  </si>
  <si>
    <t>Управляемые диагностические катетеры, стерильные, однократного применения, размерами 7F, с изгибом D,  для навигационной системы Carto 3.</t>
  </si>
  <si>
    <t>МРТ-совместимый трехкамерный ИКД с квадриполярным электродом (СRT-D)  29445028</t>
  </si>
  <si>
    <t xml:space="preserve">МРТ-совместимый трехкамерный имплантируемый кардиовертер-дефибриллятор с поддержкой квадриполярного левожелудочкового электрода. Три зоны детекции аритмий: ЖТ1, ЖТ2, ФЖ. Критерии детекции: Внезапное начало; Стабильность; Интервал сцепления; Алгоритм математической и морфологической дискриминации; Критерий устойчивой ЖТ. Интервал детекции ЖТ: для ЖТ1: Выкл, от 270 до 600 мс; Для ЖТ2: Выкл; от 270 до 500 мс. Количество комплексов при детекции: для ЖТ1 от 10 до 100; для ЖТ2 от 10 до 80; для редетекции для ЖТ1 от 10 до 50; для ЖТ2 от 10 до 40. Внезапное начало от 4 до 32 %. Критерий стабильности: Если SMART = ВЫКЛ: ВЫКЛ; ± 8 … (4) … ±48. Если SMART = ВКЛ: ±8 … (4) … ±48. Устойчивая ЖТ - ВЫКЛ, от 1 до 3 мин, шаг 1 мин; 3 мин; 5 мин; далее от 10 до 30 мин, с шагом 10 мин; Алгоритм морфологической дискриминации наджелудочковых и желудочковых форм нарушений ритма сердца с возможностью настройки порогов для более точной и правильной дискриминации. Счетчик детекции ФЖ: 6 из 8; 8 из 12; 10 из 14; 12 из 16; 16 из 20; 18 из 24; 20 из 26; 22 из 30; 24 из 30; 30 из 40. Счетчик редетекции ФЖ: 6 из 8; 8 из 12; 10 из 14; 12 из 16; 16 из 20; 18 из 24; 20 из 26; 22 из 30; 24 из 30. 
Виды терапии: Антитахистимуляция (АТС), Кардиоверсия, Дефибрилляция. АТС: Пачка импульсов, Пачка импульсов с уменьшением интервала между стимулами. Количество попыток АТС от 1 до 10, шаг не более 1. Количество стимулов в пачке от 1 до 15, шаг не более 1. Возможность автоматического добавления стимула в каждой последующей пачке: ВЫКЛ, ВКЛ. Интервал сцепления первого стимула со спонтанным комплексом: от 70 до 95%, шаг не более 5. Оптимизация АТС для наиболее быстрой и эффективной терапии. Энергия разряда при кардиоверсии и дефибрилляции от 2 до 40 Дж. Для одного приступа ЖТ или ФЖ максимальное количество разрядов не менее 8. Полярность разряда: Возможность инверсии полярности разряда для снижения порога дефибрилляции; Форма разряда: Двухфазный – возможность изменения длительности и процента соотношения фаз (минимум два варианта). Возможность выбора из трех вариантов направления шокового разряда. Встроенные алгоритмы защиты от постстимуляционного оверсенсинга Т-волны. Наличие немедленной передачи данных о зафиксированном аппаратом событии в полностью автоматическом режиме без участия пациента по системе удаленного мониторинга.
Режимы стимуляции: Выкл.; DDD(R); DDI(R); VDD(R); VDI(R); AAI(R); VVI(R); VOO; DOO. Значение базовой частоты в диапазоне, но не уже чем от 30 до 160 имп/мин. Значение амплитуды стимуляционного импульса (по всем каналам) в диапазоне, но не уже чем от 0,5 до 7,5 В. Значение длительности импульса (по всем каналам) в диапазоне, но не уже чем от 0,4 до 1,5 мс. Наличие функция автоматического мониторинга порогов стимуляции (по всем каналам) c передачей информации по системе удаленного мониторинга. Наличие частотного гистерезиса: динамический, повторный, сканирующий. Значение предсердно-желудочковой задержки: 15; от 40 до 350 мс. Динамическая АВ-задержка, отдельно программируемая для различных частотных диапазонов и раздельно программируется для спонтанных и стимуляционных событий. Наличие АВ-гистерезиса: положительный, повторный, сканирующий и отрицательный (для обеспечения постоянной желудочковой стимуляции). Программирование ночного ритма стимуляции. Возможность программирования значения VV-задержки в диапазоне от 0 до 100 мс после стимулируемого желудочкового события, возможность выбора ведущей и ведомой камеры (правый или левый желудочек). Наличие 12 вариантов векторов полярности левожелудочковой стимуляции. Наличии функции для тестирования ЛЖ-электрода, для упрощения выборы оптимального вектора стимуляции. Возможность автоматической записи внутрисердечных электрограмм (ВЭГ) в память ИКД: не менее 3-х эпизодов по 56 мин.
Беспроводная телеметрия, основанная на энергосберегающем алгоритме передачи данных. 
МРТ-совместимость при условии использования в комбинации с МРТ-совместимыми электродами, а также соблюдении требуемых производителем условий проведения исследования.
Варианты коннекторов шокового электрода: DF4 и DF-1. 
Поддержка системы мобильного удалённого мониторинга пациента c ежедневной беспроводной передачей всей статистической информации и внутрисердечных электрограмм по сети сотовой связи в полностью автоматическом режиме без участия пациента на ежедневной основе. 
Возможность сохранения до трех индивидуальных предустановок параметров перманентной программы устройства с наличием функции быстрого переключения между ними; планирование расписания проведений плановых автоматических осмотров с выбором данных и результатов выполненных тестов, которые будут отправлены в установленные дни по системе удаленного мониторинга на личный аккаунт лечащего врача.
Расчетный срок службы ИКД: не менее 6,6 лет с учётом: ежеквартальных шоков с максимальной энергией (т.е. 4 шока 40 Дж в год); с 15% стимуляцией ПП, с 100% стимуляцией ПЖ/ЛЖ с базовой частотой 60 имп/мин, амплитудой не менее 2.5 В, длительностью импульса не менее 0.4 мс; сопротивлении на электродах не более 500 Ом, включенными функциями диагностики, ежедневной передаче данных по системе удалённого мониторинга и включенной записью ВЭГМ. Толщина не более 11 мм. Масса не более 87 г. Объем не более 36 см3.
Дополнительно, по запросу врача, на каждые 3 комплекта устройства может предоставляться 1 комплект системы для селективной доставки левожелудочкового электрода в целевую коронарную вену.
Стандартная комплектация состоит из (при поставке в комплектах):
1. МРТ-совместимый трехкамерный кардиовертер-дефибриллятор – 1 шт.
2. МРТ-совместимый шоковый электрод улучшенной конструкции, уменьшающий нагрузку на электрод в области коннектора и трикуспидального клапана, активной фиксации, стероидный, длиной не менее 65 см, диаметр не более 7.8 Френч - 1 шт.;
3. МРТ-совместимый предсердный электрод активной фиксации, стероидный, длиной не менее 53 см, диаметром не более 5,9 Френч - 1 шт.;
4. МРТ-совместимый левожелудочковый квадриполярный электрод (для коронарного синуса). С различными вариантами длин электрода, изгибов дистальной части и расстояния между полюсами. Внешний диаметр не более 1,6 мм (4,8 Френч). Стероид - дексаметазона ацетат (содержится в резервуаре для постепенного высвобождения). Содержания дексаметазона ацетата не более 0,5мг - 1 шт.;
5. Система доставки для постановки левожелудочкового электрода через коронарный синус - 1 комплект; 
6. Аксессуары для системы доставки левожелудочкового электрода – 1 комплект;
7. Интродьюсеры - 3 шт.
</t>
  </si>
  <si>
    <t>МРТ-совместимый однокамерный электрокардиостимулятор, в комплекте с электродами 29445059</t>
  </si>
  <si>
    <t>Имплантируемый МРТ-совместимый мультипрограммируемый однокамерный частотно-адаптирующий электрокардиостимулятор SSIR с функцией активного контроля захвата. Режимы cтимуляции: ВЫКЛ; VVIR; AAIR; A00; VVI; AAI; A00R; VVT; AAT; V00; V00R. Значение базовой частоты в диапазоне, но не уже чем от 30 до 200 имп/мин. Значение амплитуды стимуляционного импульса в диапазоне, но не уже чем от 0,2 до 7,5 В. Значение длительности импульса в диапазоне, но не уже чем от 0,1 до 1,5 мс. Наличие функции активного контроля захвата. Наличие контроля эффективности желудочковой стимуляции c оценкой эффективности каждого навязываемого стимула. Возможность автоматического определения оптимальных значений чувствительности на постоянной основе. Функция частотного гистерезиса: наличие минимум трёх вариантов гистерезиса - динамический гистерезис; повторный гистерезис; поисковый гистерезис. Наличие программируемого ночного ритма стимуляции. 
МРТ-совместимость при условии использования в комбинации с МРТ-совместимыми электродами, а также соблюдении требуемых производителем условий проведения исследования. 
Функция автоматического контроля электрода: наличие подпорогового измерения импеданса электродов каждые 30 с независимо от фазы собственного проведения или стимуляции. Функция автоматической проверки электрода: наличие - возможность автоматического изменения полярности детекции и стимуляции при выходе значений импеданса за рамки допустимых значений. Функция автоматической инициализации аппарата в момент имплантации: наличие, активация накопления статистики, выполнение автоматического определения полярности электрода. 
Возможность автоматической записи внутрисердечных электрограмм (ВЭГМ) в память ЭКС: 4-х эпизодов длительностью до 10 с каждый. Возможность проведения автоматических тестов определения чувствительности, порогов стимуляции и сопротивления при контрольном осмотре пациента. Запись данных пациента в память ЭКС: наличие. 
Расчётный срок службы: 14 лет 9 месяцев при 50% стимуляции с базовой частотой не менее 60 имп/мин; амплитудой стимулов не менее 2,5 В; длительностью импульса не менее 0,4 мс; импедансом электрода не более 1000 Ом. Масса не более 20,8 г. Толщина не более 6,5 мм. Объём не более 10 см3.
Эндокардиальный МРТ-совместимый биполярный электрод активной фиксации. Материал изоляционного слоя - полиуретан. Максимальный диаметр электрода не более 5,9 Френч. Варианты длин электрода, 45, 53 и 60 см. Стероид - дексаметазона ацетат (содержится в резервуаре для постепенного высвобождения). Межполюсное расстояние не более 10 мм. Тип спирали выдвигаемая/ретрактируемая спираль, электрически активная. Длина выдвижения спирали не более 1.8 мм, материал спирали иридиевый сплав, фрактальная поверхность, площадь не менее 4.5 мм². Наличие рентгеновской метки положения спирали. Рекомендуемый интродьюсер не менее 6 Френч. 
Стандартная комплектация состоит из (при поставке в комплектах):
1. Электрокардиостимулятор МРТ-совместимый, однокамерный – 1 шт.
2. Эндокардиальный МРТ-совместимый электрод активной фиксации, диаметром не более 6 Френч – 1 шт.
3. Интродьюсер - 1 шт</t>
  </si>
  <si>
    <t>МРТ-совместимый двухкамерный электрокардиостимулятор, в комплекте с электродами  29445065</t>
  </si>
  <si>
    <t xml:space="preserve">Имплантируемый МРТ-совместимый мультипрограммируемый двухкамерный частотно-адаптирующий электрокардиостимулятор с функцией активного контроля захвата по обоим каналам в комплекте с принадлежностями. Режимы cтимуляции: ВЫКЛ.; DDDR; VVIR; AAIR; DDIR; A00; DDD; VVI; AAI; DDI; A00R; VDD; VVT; AAT; VDI; V00; VDDR; VDIR; V00R; DVI; D00; DVIR; D00R; DDT. Значение базовой частоты (по обоим каналам) в диапазоне, но не уже чем от 30 до 200 имп/мин. Значение амплитуды стимуляционного импульса (по обоим каналам) в диапазоне, но не уже чем от 0,2 до 7,5 В. Значение длительности импульса (по обоим каналам) в диапазоне, но не уже чем от 0,1 до 1,5 мс. Наличие функции активного контроля захвата (КЗ) (по обоим каналам). Наличие контроля эффективности желудочковой стимуляции c оценкой эффективности каждого навязываемого стимула. Возможность автоматического определения оптимальных значений чувствительности на обоих каналах на постоянной основе. Максимальная частота отслеживания по желудочковому каналу: 200 уд/мин. Сенсор частотной адаптации: акселерометр. Функция частотного гистерезиса: наличие минимум трёх вариантов гистерезиса - динамический гистерезис; повторный гистерезис; поисковый гистерезис. Значение предсердно-желудочковой задержки в диапазоне, но не уже чем от 20 до 350 мс. Возможность отдельного программирования для шести частотных диапазонов и раздельного программирования для спонтанных и стимуляционных событий. Автоматический алгоритм минимизации желудочковой стимуляции за счет интеллектуального увеличения AВ-задержки, наличие повторного, поискового AВ-гистерезиса и отрицательного для обеспечения постоянной желудочковой стимуляции. Наличие программируемого ночного ритма стимуляции.
Функция автоматического контроля электродов: наличие подпорогового измерения импеданса электродов не реже, чем через каждые 30 с независимо от фазы собственного проведения или стимуляции. Функция автоматической проверки электродов: наличие - возможность автоматического изменения полярности детекции и стимуляции при выходе значений импеданса за рамки допустимых значений. Функция автоматической инициализации аппарата в момент имплантации: наличие, активация накопления статистики, выполнение автоматического определения полярности электрода. 
МРТ-совместимость при условии использования в комбинации с МРТ-совместимыми электродами, а также соблюдении требуемых производителем условий проведения исследования. 
Возможность проведения процедуры неинвазивного ЭФИ. Возможность автоматической записи внутрисердечных электрограмм (ВЭГМ) в память ЭКС: не менее 4-х эпизодов длительностью до 10 с каждый. Проведение автоматических тестов определения чувствительности, порогов стимуляции и сопротивления по обоим каналам при контрольном осмотре пациента: наличие.
Расчётный срок службы: более 12 лет при 50% стимуляции в режиме DDD(R) с базовой частотой не менее 60 имп/мин; амплитудой предсердного и желудочкового стимулов не менее 2,5 В; длительностью импульса по обоим каналам не менее 0,4 мс; импедансом обоих электродов не более 500 Ом. Масса: не более 23,2 г. Толщина: не более 6,5 мм. Объём: не более 11 см3.
Эндокардиальный МРТ-совместимый биполярный электрод активной фиксации. Материал изоляционного слоя - полиуретан. Максимальный диаметр электрода не более 5,9 Френч. Варианты длин электрода, 45, 53 и 60 см. Стероид - дексаметазона ацетат (содержится в резервуаре для постепенного высвобождения). Межполюсное расстояние не более 10 мм. Тип спирали выдвигаемая/ретрактируемая спираль, электрически активная. Длина выдвижения спирали не более 1.8 мм, материал спирали иридиевый сплав, фрактальная поверхность, площадь не менее 4.5 мм². Наличие рентгеновской метки положения спирали. Рекомендуемый интродьюсер не менее 6 Френч. 
Стандартная комплектация состоит из (при поставке в комплектах):
1. Электрокардиостимулятор МРТ-совместимый, двухкамерный – 1 шт.
2. Эндокардиальные МРТ-совместимые электроды, активной фиксации, диаметром не более 6 Френч – 2 шт.
3. Интродьюсер - 2 шт.
</t>
  </si>
  <si>
    <t>Система доставки для парагиссиальной стимуляции сердца, в комплекте с принадлежностями</t>
  </si>
  <si>
    <t xml:space="preserve">Наружный направляющий интродьсер для доставки и установки электрода к области пучка Гиса в комплекте с системой доставки для постановки левожелудочкового электрода. Наружный диаметр не более 8.7Fr (2.91 мм), внутренний диаметр не менее 7.3Fr (2.44 мм). Варианты длин 32, 39 и 42 см. Варианты кривизны радиуса доставочной системы: 40, 55, 65 мм. Материал интродьюсера: полиэфирблокамид, полиамид. Атравматический наконечник с высокорадиоконтрастным полимерным маркером. Внутреннее покрытие интродьюсера гидрофильное. Комплект упаковки: наружный интродьюсер и дилататор. Длина дилататора 46.5 см. 
Система доставки для постановки левожелудочкового электрода (вращающая ручка для проводников OTW (0.36 мм= 0.014" диаметр): шприц; проводник в защитном футляре (проводник, диаметр 0.89 мм); односторонний клапан; краник; заглушка; приспособление для проведения проводника через гемостатический клапан интродьюсера системы доставки; резак для внешних и внутренних направляющих интродьюсеров; внешний направляющий интродьюсер).
</t>
  </si>
  <si>
    <t>Имплантируемый МРТ-совместимый однокамерный кардиовертер-дефибриллятор  c диагностикой предсердных потенциалов, в комплекте с электродами  29445033</t>
  </si>
  <si>
    <t xml:space="preserve">Имплантируемый МРТ-совместимый однокамерный кардиовертер-дефибриллятор c возможностью регистрации предсердных потенциалов. Три зоны детекции аритмий: ЖТ1, ЖТ2, ФЖ. Критерии детекции: Внезапное начало; Стабильность; Интервал сцепления; Алгоритм математической и морфологической дискриминации; Критерий устойчивой ЖТ. Интервал детекции ЖТ: для ЖТ1: Выкл, от 270 до 600 мс; Для ЖТ2: Выкл; от 270 до 500 мс. Количество комплексов при детекции: для ЖТ1 от 10 до 100; для ЖТ2 от 10 до 80; для редетекции для ЖТ1 от 10 до 50; для ЖТ2 от 10 до 40. Внезапное начало: ВЫКЛ; от 4 до 32 %. Критерий стабильности: если SMART = ВЫКЛ: ВЫКЛ; ± 8 … (4) … ±48%. Если SMART = ВКЛ: ±8 … (4) … ±48%. Устойчивая ЖТ - ВЫКЛ, от 1 до 3 мин, шаг 1 мин; 3 мин; 5 мин; далее от 10 до 30 мин, с шагом 10 мин; Алгоритм морфологической дискриминации наджелудочковых и желудочковых форм нарушений ритма сердца с возможностью настройки порогов для более точной и корректной дискриминации. Интервал детекции ФЖ: Выкл, от 240 до 400 мс Счетчик детекции ФЖ: 6 из 8; 8 из 12; 10 из 14; 12 из 16; 16 из 20; 18 из 24; 20 из 26; 22 из 30; 24 из 30; 30 из 40. Счетчик редетекции ФЖ: 6 из 8; 8 из 12; 10 из 14; 12 из 16; 16 из 20; 18 из 24; 20 из 26; 22 из 30; 24 из 30.
Виды терапии: Антитахистимуляция (АТС), Кардиоверсия, Дефибрилляция. АТС: Пачка импульсов, Пачка импульсов с уменьшением интервала между стимулами. Количество попыток АТС от 1 до 10, шаг не более 1. Количество стимулов в пачке от 1 до 15, шаг не более 1. Возможность автоматического добавления стимула в каждой последующей пачке. Интервал сцепления первого стимула со спонтанным комплексом: от 70 до 95%, шаг не более 5. Оптимизация АТС для наиболее быстрой и эффективной терапии.  Энергия разряда при кардиоверсии и дефибрилляции от 2 до 40 Дж. Для одного приступа ЖТ или ФЖ максимальное количество разрядов не менее 8. Возможность инверсии полярности разряда для снижения порога дефибрилляции; Форма разряда: Двухфазный – возможность изменения длительности и процента соотношения фаз (минимум два варианта). Возможность выбора из трех вариантов направления шокового разряда. Встроенные алгоритмы защиты от постстимуляционного оверсенсинга Т-волны. Наличие немедленной передачи данных о зафиксированном аппаратом событии в полностью автоматическом режиме без участия пациента по системе удаленного мониторинга.
Режимы стимуляции: VVIR; VVI; VOO; VDDR; VDIR; VDD; VDI; ВЫКЛ. Значение базовой частоты в диапазоне, но не уже чем от 30 до 160 имп/мин. Значение амплитуды стимуляционного импульса в диапазоне, но не уже чем от 0,5 до 7,5 В. Значение длительности импульса в диапазоне, но не уже чем от 0,4 до 1,5 мс. Наличие функции активного контроля захвата c передачей информации по системе удаленного мониторинга. Наличие частотного гистерезиса: динамический, повторный, сканирующий. Значение предсердно-желудочковой задержки: 15; от 40 до 350 мс. Динамическая АВ-задержка, отдельно программируемая для различных частотных диапазонов. Наличие АВ-гистерезиса: положительный, повторный, сканирующий и отрицательный (для обеспечения постоянной желудочковой стимуляции). Автоматический алгоритм минимизации желудочковой стимуляции за счет интеллектуального увеличения AВ-задержки (вплоть до 400 мс). Программирование ночного ритма стимуляции. 
Беспроводная телеметрия, основанная на энергосберегающем алгоритме передачи данных. Измерение трансторакального импеданса для оценки прогрессирования сердечной недостаточности с возможностью передачи трендовой статистики по системе удаленного мониторинга. Возможность автоматической записи внутрисердечных электрограмм (ВЭГМ) в память ИКД: не менее 3-х эпизодов по 56 мин. 
МРТ-совместимость при условии использования в комбинации с МРТ-совместимыми электродами, а также соблюдении требуемых производителем условий проведения исследования. Наличие специального ГМС-сенсора для автоматического обнаружения МР-поля и минимизации времени нахождения пациента в МРТ-режиме. Длительность работы сенсора после каждой активации: 14 дней. 
Поддержка системы мобильного удалённого мониторинга пациента c ежедневной беспроводной передачей всей статистической информации и внутрисердечных электрограмм по сети сотовой связи в полностью автоматическом режиме без участия пациента на ежедневной основе. 
Возможность сохранения до трех индивидуальных предустановок параметров перманентной программы устройства с наличием функции быстрого переключения между ними; планирование расписания проведений плановых автоматических осмотров с выбором данных и результатов выполненных тестов, которые будут отправлены в установленные дни по системе удаленного мониторинга на личный аккаунт лечащего врача.
Расчетный срок службы ИКД: не менее 9.2 года с учётом: ежеквартальных шоков с максимальной энергией (т.е. 4 шока 40 Дж в год); 15% стимуляции ПЖ с частотой не менее 60 имп/мин; амплитуде не менее 2,5 В; длительности импульса не менее 0,4 мс; сопротивлении на электродах не более 500 Ом; включенными функциями диагностики, ежедневной передаче данных по системе удалённого мониторинга и включенной записью ВЭГМ. Толщина не более 11 мм. Масса не более 82 г. Объем не более 33 см3.
Стандартная комплектация состоит из (при поставке в комплектах):
1. МРТ-совместимый однокамерный кардиовертер-дефибриллятор – 1 шт.
2. МРТ-совместимый дефибриллирующий пентаполярный электрод улучшенной конструкции, уменьшающий нагрузку на электрод в области коннектора и трикуспидального клапана, активной фиксации, диаметром не более 7,8 Френч; с наличием 2-х диполей в проекции правого предсердия. - 1 шт.;
3. Интродьюсеры - 1 шт.
</t>
  </si>
  <si>
    <t>Имплантируемый МРТ-совместимый двухкамерный кардиовертер-дефибриллятор, в комплекте с электродами 29391794</t>
  </si>
  <si>
    <t xml:space="preserve">МРТ-совместимый двухкамерный имплантируемый кардиовертер-дефибриллятор. Три зоны детекции аритмий: ЖТ1, ЖТ2, ФЖ. Критерии детекции: Внезапное начало; Стабильность; Интервал сцепления; Алгоритм математической и морфологической дискриминации; Критерий устойчивой ЖТ. Интервал детекции ЖТ: для ЖТ1: Выкл, от 270 до 600 мс; Для ЖТ2: Выкл; от 270 до 500 мс. Количество комплексов при детекции: для ЖТ1 от 10 до 100; для ЖТ2 от 10 до 80; для редетекции для ЖТ1 от 10 до 50; для ЖТ2 от 10 до 40. Внезапное начало от 4 до 32 %. Критерий стабильности: Если SMART = ВЫКЛ: ВЫКЛ; ± 8 … (4) … ±48. Если SMART = ВКЛ: ±8 … (4) … ±48. Устойчивая ЖТ - ВЫКЛ, от 1 до 3 мин, шаг 1 мин; 3 мин; 5 мин; далее от 10 до 30 мин, с шагом 10 мин; Алгоритм морфологической дискриминации наджелудочковых и желудочковых форм нарушений ритма сердца с возможностью настройки порогов для более точной и правильной дискриминации. Счетчик детекции ФЖ: 6 из 8; 8 из 12; 10 из 14; 12 из 16; 16 из 20; 18 из 24; 20 из 26; 22 из 30; 24 из 30; 30 из 40. Счетчик редетекции ФЖ: 6 из 8; 8 из 12; 10 из 14; 12 из 16; 16 из 20; 18 из 24; 20 из 26; 22 из 30; 24 из 30.
Виды терапии: Антитахистимуляция (АТС), Кардиоверсия, Дефибрилляция. АТС: Пачка импульсов, Пачка импульсов с уменьшением интервала между стимулами. Количество попыток АТС от 1 до 10, шаг не более 1. Количество стимулов в пачке от 1 до 15, шаг не более 1. Возможность автоматического добавления стимула в каждой последующей пачке: ВЫКЛ, ВКЛ. Интервал сцепления первого стимула со спонтанным комплексом: от 70 до 95%, шаг не более 5. Оптимизация АТС для наиболее быстрой и эффективной терапии.  Энергия разряда при кардиоверсии и дефибрилляции от 2 до 40 Дж. Для одного приступа ЖТ или ФЖ максимальное количество разрядов не менее 8. Полярность разряда: Возможность инверсии полярности разряда для снижения порога дефибрилляции; Форма разряда: Двухфазный – возможность изменения длительности и процента соотношения фаз (минимум два варианта). Возможность выбора из трех вариантов направления шокового разряда. Встроенные алгоритмы защиты от постстимуляционного оверсенсинга Т-волны. Наличие немедленной передачи данных о зафиксированном аппаратом событии в полностью автоматическом режиме без участия пациента по системе удаленного мониторинга.
Режимы стимуляции: Выкл.; DDD(R); DDI(R); VDD(R); VDI(R); AAI(R); VVI(R); VOO; DOO. Значение базовой частоты в диапазоне, но не уже чем от 30 до 160 имп/мин. Значение амплитуды стимуляционного импульса (по всем каналам) в диапазоне, но не уже чем от 0,5 до 7,5 В. Значение длительности импульса (по всем каналам) в диапазоне, но не уже чем от 0,4 до 1,5 мс. Наличие функции автоматического мониторинга порогов стимуляции (по всем каналам) c передачей информации по системе удаленного мониторинга. Наличие частотного гистерезиса: динамический, повторный, сканирующий. Значение предсердно-желудочковой задержки: 15; от 40 до 350 мс. Динамическая AВ-задержка, отдельно программируемая для различных частотных диапазонов и раздельно программируется для спонтанных и стимуляционных событий. Наличие AВ-гистерезиса: положительный, повторный, сканирующий и отрицательный (для обеспечения постоянной желудочковой стимуляции). Программирование ночного ритма стимуляции. Минимизация желудочковой стимуляции за счет автоматической динамической корректировки АВ-задержки.
Беспроводная телеметрия, основанная на энергосберегающем алгоритме передачи данных. Возможность автоматической записи внутрисердечных электрограмм (ВЭГМ) в память ИКД: не менее 3-х эпизодов по 56 мин. 
МРТ-совместимость при условии использования в комбинации с МРТ-совместимыми электродами, а также соблюдении требуемых производителем условий проведения исследования.
Варианты коннекторов шокового электрода: DF4 и DF-1. 
Поддержка системы мобильного удалённого мониторинга пациента c ежедневной беспроводной передачей всей статистической информации и внутрисердечных электрограмм по сети сотовой связи в полностью автоматическом режиме без участия пациента на ежедневной основе. 
Возможность сохранения до трех индивидуальных предустановок параметров перманентной программы устройства с наличием функции быстрого переключения между ними; планирование расписания проведений плановых автоматических осмотров с выбором данных и результатов выполненных тестов, которые будут отправлены в установленные дни по системе удаленного мониторинга на личный аккаунт лечащего врача.
Расчетный срок службы ИКД: не менее 8.5 лет с учётом: ежеквартальных шоков с максимальной энергией (т.е. 4 шока 40 Дж в год); 15% стимуляции ПЖ, 50% стимуляции ПП с частотой не менее 60 имп/мин; амплитуде не менее 2,5 В; длительности импульса не менее 0,4 мс; сопротивлении на электродах не более 500 Ом; включенными функциями диагностики, ежедневной передаче данных по системе удалённого мониторинга и включенной записью ВЭГМ. Толщина не более 11 мм. Масса не более 82 г. Объем не более 33 см3.
Стандартная комплектация состоит из (при поставке в комплектах):
1. МРТ-совместимый двухкамерный кардиовертер-дефибриллятор – 1 шт.
2. МРТ-совместимый шоковый электрод улучшенной конструкции, уменьшающий нагрузку на электрод в области коннектора и трикуспидального клапана, активной фиксации, стероидный, длиной не менее 65 см, диаметр не более 7.8 Френч - 1 шт.;
3. МРТ-совместимый предсердный электрод активной фиксации, стероидный, длиной 53 см, диаметром не более 5,9 Френч - 1 шт.;
4. Интродьюсеры - 2 шт.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</si>
</sst>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 _₽_-;\-* #,##0.00\ _₽_-;_-* &quot;-&quot;??\ _₽_-;_-@_-"/>
    <numFmt numFmtId="164" formatCode="_-* #,##0.00_р_._-;\-* #,##0.00_р_._-;_-* &quot;-&quot;??_р_._-;_-@_-"/>
  </numFmts>
  <fonts count="11" x14ac:knownFonts="1">
    <font>
      <sz val="11"/>
      <color theme="1"/>
      <name val="Calibri"/>
      <family val="2"/>
      <charset val="204"/>
      <scheme val="minor"/>
    </font>
    <font>
      <sz val="11"/>
      <color theme="1"/>
      <name val="Times New Roman"/>
      <family val="1"/>
      <charset val="204"/>
    </font>
    <font>
      <b/>
      <sz val="11"/>
      <color theme="1"/>
      <name val="Times New Roman"/>
      <family val="1"/>
      <charset val="204"/>
    </font>
    <font>
      <sz val="12"/>
      <color theme="1"/>
      <name val="Times New Roman"/>
      <family val="1"/>
      <charset val="204"/>
    </font>
    <font>
      <sz val="11"/>
      <color indexed="8"/>
      <name val="Calibri"/>
      <family val="2"/>
      <charset val="204"/>
    </font>
    <font>
      <b/>
      <sz val="11"/>
      <color rgb="FF000000"/>
      <name val="Times New Roman"/>
      <family val="1"/>
      <charset val="204"/>
    </font>
    <font>
      <sz val="11.5"/>
      <color theme="1"/>
      <name val="Times New Roman"/>
      <family val="1"/>
      <charset val="204"/>
    </font>
    <font>
      <b/>
      <sz val="11.5"/>
      <color theme="1"/>
      <name val="Times New Roman"/>
      <family val="1"/>
      <charset val="204"/>
    </font>
    <font>
      <b/>
      <sz val="11.5"/>
      <color rgb="FF000000"/>
      <name val="Times New Roman"/>
      <family val="1"/>
      <charset val="204"/>
    </font>
    <font>
      <sz val="11"/>
      <name val="Times New Roman"/>
      <family val="1"/>
      <charset val="204"/>
    </font>
    <font>
      <sz val="11"/>
      <color theme="1"/>
      <name val="Calibri"/>
      <family val="2"/>
      <charset val="204"/>
      <scheme val="minor"/>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3">
    <xf numFmtId="0" fontId="0" fillId="0" borderId="0"/>
    <xf numFmtId="164" fontId="4" fillId="0" borderId="0" applyFont="0" applyFill="0" applyBorder="0" applyAlignment="0" applyProtection="0"/>
    <xf numFmtId="43" fontId="10" fillId="0" borderId="0" applyFont="0" applyFill="0" applyBorder="0" applyAlignment="0" applyProtection="0"/>
  </cellStyleXfs>
  <cellXfs count="48">
    <xf numFmtId="0" fontId="0" fillId="0" borderId="0" xfId="0"/>
    <xf numFmtId="0" fontId="1" fillId="0" borderId="0" xfId="0" applyFont="1" applyAlignment="1">
      <alignment horizontal="center" vertical="center" wrapText="1"/>
    </xf>
    <xf numFmtId="0" fontId="2" fillId="0" borderId="1" xfId="0" applyFont="1" applyBorder="1" applyAlignment="1">
      <alignment horizontal="center" vertical="center" wrapText="1"/>
    </xf>
    <xf numFmtId="3" fontId="1" fillId="0" borderId="0" xfId="0" applyNumberFormat="1" applyFont="1" applyAlignment="1">
      <alignment vertical="center" wrapText="1"/>
    </xf>
    <xf numFmtId="3" fontId="3" fillId="3" borderId="0" xfId="0" applyNumberFormat="1" applyFont="1" applyFill="1" applyAlignment="1">
      <alignment horizontal="center" vertical="center" wrapText="1"/>
    </xf>
    <xf numFmtId="4" fontId="3" fillId="0" borderId="0" xfId="0" applyNumberFormat="1" applyFont="1" applyAlignment="1">
      <alignment horizontal="center" vertical="center" wrapText="1"/>
    </xf>
    <xf numFmtId="0" fontId="3" fillId="0" borderId="0" xfId="0" applyFont="1" applyAlignment="1">
      <alignment horizontal="center" vertical="center" wrapText="1"/>
    </xf>
    <xf numFmtId="4" fontId="1" fillId="0" borderId="0" xfId="0" applyNumberFormat="1" applyFont="1" applyAlignment="1">
      <alignment vertical="center" wrapText="1"/>
    </xf>
    <xf numFmtId="0" fontId="2" fillId="0" borderId="0" xfId="0" applyFont="1" applyAlignment="1">
      <alignment vertical="center" wrapText="1"/>
    </xf>
    <xf numFmtId="0" fontId="2" fillId="0" borderId="3" xfId="0" applyFont="1" applyBorder="1" applyAlignment="1">
      <alignment horizontal="center" vertical="center" wrapText="1"/>
    </xf>
    <xf numFmtId="0" fontId="2" fillId="0" borderId="3" xfId="0" applyFont="1" applyBorder="1" applyAlignment="1">
      <alignment vertical="center" wrapText="1"/>
    </xf>
    <xf numFmtId="3" fontId="2" fillId="0" borderId="3" xfId="0" applyNumberFormat="1" applyFont="1" applyBorder="1" applyAlignment="1">
      <alignment vertical="center" wrapText="1"/>
    </xf>
    <xf numFmtId="4" fontId="2" fillId="0" borderId="3" xfId="0" applyNumberFormat="1" applyFont="1" applyBorder="1" applyAlignment="1">
      <alignment vertical="center" wrapText="1"/>
    </xf>
    <xf numFmtId="0" fontId="5" fillId="2" borderId="1" xfId="0" applyFont="1" applyFill="1" applyBorder="1" applyAlignment="1">
      <alignment horizontal="center" vertical="center" wrapText="1"/>
    </xf>
    <xf numFmtId="3" fontId="2"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0" fontId="2"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3" fontId="2"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3" fontId="1" fillId="3" borderId="0" xfId="0" applyNumberFormat="1" applyFont="1" applyFill="1" applyAlignment="1">
      <alignment horizontal="center" vertical="center" wrapText="1"/>
    </xf>
    <xf numFmtId="4" fontId="1" fillId="0" borderId="0" xfId="0" applyNumberFormat="1" applyFont="1" applyAlignment="1">
      <alignment horizontal="center" vertical="center" wrapText="1"/>
    </xf>
    <xf numFmtId="0" fontId="1" fillId="0" borderId="0" xfId="0" applyFont="1" applyAlignment="1">
      <alignment vertical="center" wrapText="1"/>
    </xf>
    <xf numFmtId="0" fontId="1" fillId="0" borderId="0" xfId="0" applyFont="1" applyAlignment="1">
      <alignment horizontal="left" vertical="center" wrapText="1"/>
    </xf>
    <xf numFmtId="0" fontId="2" fillId="0" borderId="0" xfId="0" applyFont="1" applyAlignment="1">
      <alignment horizontal="left" vertical="center" wrapText="1"/>
    </xf>
    <xf numFmtId="0" fontId="3" fillId="0" borderId="0" xfId="0" applyFont="1" applyAlignment="1">
      <alignment vertical="center" wrapText="1"/>
    </xf>
    <xf numFmtId="0" fontId="3" fillId="0" borderId="0" xfId="0" applyFont="1" applyAlignment="1">
      <alignment horizontal="left" vertical="center" wrapText="1"/>
    </xf>
    <xf numFmtId="0" fontId="6" fillId="0" borderId="0" xfId="0" applyFont="1"/>
    <xf numFmtId="0" fontId="6" fillId="0" borderId="0" xfId="0" applyFont="1" applyAlignment="1">
      <alignment horizontal="left"/>
    </xf>
    <xf numFmtId="0" fontId="7" fillId="0" borderId="0" xfId="0" applyFont="1" applyAlignment="1">
      <alignment horizontal="right" vertical="center"/>
    </xf>
    <xf numFmtId="0" fontId="8" fillId="2" borderId="1" xfId="0" applyFont="1" applyFill="1" applyBorder="1" applyAlignment="1">
      <alignment horizontal="center" vertical="center" wrapText="1"/>
    </xf>
    <xf numFmtId="0" fontId="6" fillId="0" borderId="0" xfId="0" applyFont="1" applyAlignment="1">
      <alignment horizontal="center" vertical="center" wrapText="1"/>
    </xf>
    <xf numFmtId="4" fontId="3" fillId="3" borderId="1" xfId="0" applyNumberFormat="1" applyFont="1" applyFill="1" applyBorder="1" applyAlignment="1">
      <alignment horizontal="center" vertical="center"/>
    </xf>
    <xf numFmtId="0" fontId="1" fillId="0" borderId="0" xfId="0" applyFont="1" applyAlignment="1">
      <alignment horizontal="center" vertical="center" wrapText="1"/>
    </xf>
    <xf numFmtId="4" fontId="9" fillId="3" borderId="1" xfId="0" applyNumberFormat="1" applyFont="1" applyFill="1" applyBorder="1" applyAlignment="1">
      <alignment horizontal="left" vertical="center" wrapText="1"/>
    </xf>
    <xf numFmtId="0" fontId="1" fillId="0" borderId="0" xfId="0" applyFont="1" applyAlignment="1">
      <alignment horizontal="center" vertical="center" wrapText="1"/>
    </xf>
    <xf numFmtId="43" fontId="1" fillId="0" borderId="0" xfId="2" applyFont="1" applyAlignment="1">
      <alignment vertical="center" wrapText="1"/>
    </xf>
    <xf numFmtId="43" fontId="2" fillId="0" borderId="3" xfId="2" applyFont="1" applyBorder="1" applyAlignment="1">
      <alignment vertical="center" wrapText="1"/>
    </xf>
    <xf numFmtId="43" fontId="5" fillId="2" borderId="1" xfId="2" applyFont="1" applyFill="1" applyBorder="1" applyAlignment="1">
      <alignment horizontal="center" vertical="center" wrapText="1"/>
    </xf>
    <xf numFmtId="43" fontId="5" fillId="0" borderId="1" xfId="2" applyFont="1" applyBorder="1" applyAlignment="1">
      <alignment horizontal="center" vertical="center" wrapText="1"/>
    </xf>
    <xf numFmtId="43" fontId="3" fillId="0" borderId="0" xfId="2" applyFont="1" applyAlignment="1">
      <alignment vertical="center" wrapText="1"/>
    </xf>
    <xf numFmtId="0" fontId="1" fillId="0" borderId="0" xfId="0" applyFont="1" applyAlignment="1">
      <alignment horizontal="center" vertical="center" wrapText="1"/>
    </xf>
    <xf numFmtId="0" fontId="2" fillId="0" borderId="3" xfId="0" applyFont="1" applyBorder="1" applyAlignment="1">
      <alignment horizontal="center" vertical="center" wrapText="1"/>
    </xf>
    <xf numFmtId="0" fontId="2" fillId="0" borderId="0" xfId="0" applyFont="1" applyAlignment="1">
      <alignment horizontal="center" vertical="center" wrapText="1"/>
    </xf>
    <xf numFmtId="0" fontId="7" fillId="0" borderId="0" xfId="0" applyFont="1" applyAlignment="1">
      <alignment horizontal="center" vertical="center" wrapText="1"/>
    </xf>
  </cellXfs>
  <cellStyles count="3">
    <cellStyle name="Обычный" xfId="0" builtinId="0"/>
    <cellStyle name="Финансовый" xfId="2" builtinId="3"/>
    <cellStyle name="Финансовый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8"/>
  <sheetViews>
    <sheetView tabSelected="1" showWhiteSpace="0" topLeftCell="A15" zoomScale="70" zoomScaleNormal="70" workbookViewId="0">
      <selection activeCell="B5" sqref="B5:C14"/>
    </sheetView>
  </sheetViews>
  <sheetFormatPr defaultColWidth="9.109375" defaultRowHeight="13.8" x14ac:dyDescent="0.3"/>
  <cols>
    <col min="1" max="1" width="4.6640625" style="25" customWidth="1"/>
    <col min="2" max="2" width="25.6640625" style="26" customWidth="1"/>
    <col min="3" max="3" width="87.6640625" style="26" customWidth="1"/>
    <col min="4" max="4" width="11.5546875" style="25" customWidth="1"/>
    <col min="5" max="5" width="10.33203125" style="23" bestFit="1" customWidth="1"/>
    <col min="6" max="6" width="14.33203125" style="39" customWidth="1"/>
    <col min="7" max="7" width="15.44140625" style="24" bestFit="1" customWidth="1"/>
    <col min="8" max="8" width="12" style="1" customWidth="1"/>
    <col min="9" max="9" width="22.44140625" style="1" customWidth="1"/>
    <col min="10" max="10" width="13.33203125" style="1" customWidth="1"/>
    <col min="11" max="16384" width="9.109375" style="25"/>
  </cols>
  <sheetData>
    <row r="1" spans="1:10" x14ac:dyDescent="0.3">
      <c r="C1" s="25"/>
      <c r="E1" s="3"/>
      <c r="G1" s="7"/>
      <c r="H1" s="25"/>
      <c r="I1" s="44" t="s">
        <v>5</v>
      </c>
      <c r="J1" s="44"/>
    </row>
    <row r="2" spans="1:10" x14ac:dyDescent="0.3">
      <c r="A2" s="46" t="s">
        <v>15</v>
      </c>
      <c r="B2" s="46"/>
      <c r="C2" s="46"/>
      <c r="D2" s="46"/>
      <c r="E2" s="46"/>
      <c r="F2" s="46"/>
      <c r="G2" s="46"/>
      <c r="H2" s="46"/>
      <c r="I2" s="46"/>
      <c r="J2" s="46"/>
    </row>
    <row r="3" spans="1:10" x14ac:dyDescent="0.3">
      <c r="A3" s="8"/>
      <c r="B3" s="8"/>
      <c r="C3" s="9"/>
      <c r="D3" s="10"/>
      <c r="E3" s="11"/>
      <c r="F3" s="40"/>
      <c r="G3" s="12"/>
      <c r="H3" s="10"/>
      <c r="I3" s="45"/>
      <c r="J3" s="45"/>
    </row>
    <row r="4" spans="1:10" s="1" customFormat="1" ht="69" x14ac:dyDescent="0.3">
      <c r="A4" s="13" t="s">
        <v>12</v>
      </c>
      <c r="B4" s="13" t="s">
        <v>0</v>
      </c>
      <c r="C4" s="13" t="s">
        <v>1</v>
      </c>
      <c r="D4" s="13" t="s">
        <v>2</v>
      </c>
      <c r="E4" s="14" t="s">
        <v>3</v>
      </c>
      <c r="F4" s="41" t="s">
        <v>10</v>
      </c>
      <c r="G4" s="15" t="s">
        <v>7</v>
      </c>
      <c r="H4" s="16" t="s">
        <v>6</v>
      </c>
      <c r="I4" s="16" t="s">
        <v>14</v>
      </c>
      <c r="J4" s="16" t="s">
        <v>8</v>
      </c>
    </row>
    <row r="5" spans="1:10" s="1" customFormat="1" ht="409.6" x14ac:dyDescent="0.3">
      <c r="A5" s="13">
        <v>1</v>
      </c>
      <c r="B5" s="37" t="s">
        <v>20</v>
      </c>
      <c r="C5" s="37" t="s">
        <v>21</v>
      </c>
      <c r="D5" s="35" t="s">
        <v>19</v>
      </c>
      <c r="E5" s="14">
        <v>25</v>
      </c>
      <c r="F5" s="41">
        <v>2250000</v>
      </c>
      <c r="G5" s="15">
        <f>E5*F5</f>
        <v>56250000</v>
      </c>
      <c r="H5" s="17" t="s">
        <v>9</v>
      </c>
      <c r="I5" s="17" t="s">
        <v>17</v>
      </c>
      <c r="J5" s="18" t="s">
        <v>16</v>
      </c>
    </row>
    <row r="6" spans="1:10" s="36" customFormat="1" ht="82.8" x14ac:dyDescent="0.3">
      <c r="A6" s="13">
        <v>2</v>
      </c>
      <c r="B6" s="37" t="s">
        <v>22</v>
      </c>
      <c r="C6" s="37" t="s">
        <v>23</v>
      </c>
      <c r="D6" s="35" t="s">
        <v>18</v>
      </c>
      <c r="E6" s="14">
        <v>20</v>
      </c>
      <c r="F6" s="41">
        <v>131500</v>
      </c>
      <c r="G6" s="15">
        <f t="shared" ref="G6:G9" si="0">E6*F6</f>
        <v>2630000</v>
      </c>
      <c r="H6" s="17" t="s">
        <v>9</v>
      </c>
      <c r="I6" s="17" t="s">
        <v>17</v>
      </c>
      <c r="J6" s="18" t="s">
        <v>16</v>
      </c>
    </row>
    <row r="7" spans="1:10" s="36" customFormat="1" ht="110.4" x14ac:dyDescent="0.3">
      <c r="A7" s="13">
        <v>3</v>
      </c>
      <c r="B7" s="37" t="s">
        <v>24</v>
      </c>
      <c r="C7" s="37" t="s">
        <v>25</v>
      </c>
      <c r="D7" s="35" t="s">
        <v>18</v>
      </c>
      <c r="E7" s="14">
        <v>30</v>
      </c>
      <c r="F7" s="41">
        <v>131500</v>
      </c>
      <c r="G7" s="15">
        <f t="shared" si="0"/>
        <v>3945000</v>
      </c>
      <c r="H7" s="17" t="s">
        <v>9</v>
      </c>
      <c r="I7" s="17" t="s">
        <v>17</v>
      </c>
      <c r="J7" s="18" t="s">
        <v>16</v>
      </c>
    </row>
    <row r="8" spans="1:10" s="36" customFormat="1" ht="55.2" x14ac:dyDescent="0.3">
      <c r="A8" s="13">
        <v>4</v>
      </c>
      <c r="B8" s="37" t="s">
        <v>26</v>
      </c>
      <c r="C8" s="37" t="s">
        <v>27</v>
      </c>
      <c r="D8" s="35" t="s">
        <v>18</v>
      </c>
      <c r="E8" s="14">
        <v>20</v>
      </c>
      <c r="F8" s="41">
        <v>935000</v>
      </c>
      <c r="G8" s="15">
        <f t="shared" si="0"/>
        <v>18700000</v>
      </c>
      <c r="H8" s="17" t="s">
        <v>9</v>
      </c>
      <c r="I8" s="17" t="s">
        <v>17</v>
      </c>
      <c r="J8" s="18" t="s">
        <v>16</v>
      </c>
    </row>
    <row r="9" spans="1:10" s="36" customFormat="1" ht="409.6" x14ac:dyDescent="0.3">
      <c r="A9" s="13">
        <v>5</v>
      </c>
      <c r="B9" s="37" t="s">
        <v>28</v>
      </c>
      <c r="C9" s="37" t="s">
        <v>29</v>
      </c>
      <c r="D9" s="35" t="s">
        <v>19</v>
      </c>
      <c r="E9" s="14">
        <v>10</v>
      </c>
      <c r="F9" s="41">
        <v>2540000</v>
      </c>
      <c r="G9" s="15">
        <f t="shared" si="0"/>
        <v>25400000</v>
      </c>
      <c r="H9" s="17" t="s">
        <v>9</v>
      </c>
      <c r="I9" s="17" t="s">
        <v>17</v>
      </c>
      <c r="J9" s="18" t="s">
        <v>16</v>
      </c>
    </row>
    <row r="10" spans="1:10" s="38" customFormat="1" ht="409.6" x14ac:dyDescent="0.3">
      <c r="A10" s="13">
        <v>6</v>
      </c>
      <c r="B10" s="37" t="s">
        <v>30</v>
      </c>
      <c r="C10" s="37" t="s">
        <v>31</v>
      </c>
      <c r="D10" s="35" t="s">
        <v>19</v>
      </c>
      <c r="E10" s="14">
        <v>20</v>
      </c>
      <c r="F10" s="41">
        <v>430000</v>
      </c>
      <c r="G10" s="15">
        <f t="shared" ref="G10:G14" si="1">E10*F10</f>
        <v>8600000</v>
      </c>
      <c r="H10" s="17" t="s">
        <v>9</v>
      </c>
      <c r="I10" s="17" t="s">
        <v>17</v>
      </c>
      <c r="J10" s="18" t="s">
        <v>16</v>
      </c>
    </row>
    <row r="11" spans="1:10" s="38" customFormat="1" ht="409.6" x14ac:dyDescent="0.3">
      <c r="A11" s="13">
        <v>7</v>
      </c>
      <c r="B11" s="37" t="s">
        <v>32</v>
      </c>
      <c r="C11" s="37" t="s">
        <v>33</v>
      </c>
      <c r="D11" s="35" t="s">
        <v>19</v>
      </c>
      <c r="E11" s="14">
        <v>80</v>
      </c>
      <c r="F11" s="41">
        <v>540000</v>
      </c>
      <c r="G11" s="15">
        <f t="shared" si="1"/>
        <v>43200000</v>
      </c>
      <c r="H11" s="17" t="s">
        <v>9</v>
      </c>
      <c r="I11" s="17" t="s">
        <v>17</v>
      </c>
      <c r="J11" s="18" t="s">
        <v>16</v>
      </c>
    </row>
    <row r="12" spans="1:10" s="38" customFormat="1" ht="234.6" x14ac:dyDescent="0.3">
      <c r="A12" s="13">
        <v>8</v>
      </c>
      <c r="B12" s="37" t="s">
        <v>34</v>
      </c>
      <c r="C12" s="37" t="s">
        <v>35</v>
      </c>
      <c r="D12" s="35" t="s">
        <v>19</v>
      </c>
      <c r="E12" s="14">
        <v>30</v>
      </c>
      <c r="F12" s="41">
        <v>305000</v>
      </c>
      <c r="G12" s="15">
        <f t="shared" si="1"/>
        <v>9150000</v>
      </c>
      <c r="H12" s="17" t="s">
        <v>9</v>
      </c>
      <c r="I12" s="17" t="s">
        <v>17</v>
      </c>
      <c r="J12" s="18" t="s">
        <v>16</v>
      </c>
    </row>
    <row r="13" spans="1:10" s="38" customFormat="1" ht="409.6" x14ac:dyDescent="0.3">
      <c r="A13" s="13">
        <v>9</v>
      </c>
      <c r="B13" s="37" t="s">
        <v>36</v>
      </c>
      <c r="C13" s="37" t="s">
        <v>37</v>
      </c>
      <c r="D13" s="35" t="s">
        <v>19</v>
      </c>
      <c r="E13" s="14">
        <v>9</v>
      </c>
      <c r="F13" s="41">
        <v>2365100</v>
      </c>
      <c r="G13" s="15">
        <f t="shared" si="1"/>
        <v>21285900</v>
      </c>
      <c r="H13" s="17" t="s">
        <v>9</v>
      </c>
      <c r="I13" s="17" t="s">
        <v>17</v>
      </c>
      <c r="J13" s="18" t="s">
        <v>16</v>
      </c>
    </row>
    <row r="14" spans="1:10" s="38" customFormat="1" ht="409.6" x14ac:dyDescent="0.3">
      <c r="A14" s="13">
        <v>10</v>
      </c>
      <c r="B14" s="37" t="s">
        <v>38</v>
      </c>
      <c r="C14" s="37" t="s">
        <v>39</v>
      </c>
      <c r="D14" s="35" t="s">
        <v>19</v>
      </c>
      <c r="E14" s="14">
        <v>15</v>
      </c>
      <c r="F14" s="41">
        <v>2250000</v>
      </c>
      <c r="G14" s="15">
        <f t="shared" si="1"/>
        <v>33750000</v>
      </c>
      <c r="H14" s="17" t="s">
        <v>9</v>
      </c>
      <c r="I14" s="17" t="s">
        <v>17</v>
      </c>
      <c r="J14" s="18" t="s">
        <v>16</v>
      </c>
    </row>
    <row r="15" spans="1:10" x14ac:dyDescent="0.3">
      <c r="A15" s="19"/>
      <c r="B15" s="20" t="s">
        <v>11</v>
      </c>
      <c r="C15" s="20"/>
      <c r="D15" s="19"/>
      <c r="E15" s="21"/>
      <c r="F15" s="42"/>
      <c r="G15" s="22">
        <f>SUM(G5:G14)</f>
        <v>222910900</v>
      </c>
      <c r="H15" s="2"/>
      <c r="I15" s="2"/>
      <c r="J15" s="2"/>
    </row>
    <row r="16" spans="1:10" s="26" customFormat="1" x14ac:dyDescent="0.3">
      <c r="A16" s="25"/>
      <c r="B16" s="27"/>
      <c r="D16" s="25"/>
      <c r="E16" s="23"/>
      <c r="F16" s="39"/>
      <c r="G16" s="24"/>
      <c r="H16" s="1"/>
      <c r="I16" s="1"/>
      <c r="J16" s="1"/>
    </row>
    <row r="17" spans="2:10" s="28" customFormat="1" ht="15.6" x14ac:dyDescent="0.3">
      <c r="B17" s="29"/>
      <c r="C17" s="29"/>
      <c r="E17" s="4"/>
      <c r="F17" s="43"/>
      <c r="G17" s="5"/>
      <c r="H17" s="6"/>
      <c r="I17" s="6"/>
      <c r="J17" s="6"/>
    </row>
    <row r="18" spans="2:10" s="28" customFormat="1" ht="15.6" x14ac:dyDescent="0.3">
      <c r="B18" s="29"/>
      <c r="C18" s="29"/>
      <c r="E18" s="4"/>
      <c r="F18" s="43"/>
      <c r="G18" s="5"/>
      <c r="H18" s="6"/>
      <c r="I18" s="6"/>
      <c r="J18" s="6"/>
    </row>
  </sheetData>
  <mergeCells count="3">
    <mergeCell ref="I1:J1"/>
    <mergeCell ref="I3:J3"/>
    <mergeCell ref="A2:J2"/>
  </mergeCells>
  <pageMargins left="0.39370078740157483" right="0.39370078740157483" top="0.39370078740157483" bottom="0.35433070866141736" header="0" footer="0.19685039370078741"/>
  <pageSetup paperSize="9" scale="85" orientation="landscape"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3"/>
  <sheetViews>
    <sheetView showWhiteSpace="0" view="pageBreakPreview" zoomScaleNormal="100" zoomScaleSheetLayoutView="100" workbookViewId="0">
      <selection activeCell="B4" sqref="B4"/>
    </sheetView>
  </sheetViews>
  <sheetFormatPr defaultColWidth="9.109375" defaultRowHeight="15" x14ac:dyDescent="0.3"/>
  <cols>
    <col min="1" max="1" width="4.6640625" style="30" customWidth="1"/>
    <col min="2" max="2" width="34.6640625" style="31" customWidth="1"/>
    <col min="3" max="3" width="77.33203125" style="31" customWidth="1"/>
    <col min="4" max="16384" width="9.109375" style="30"/>
  </cols>
  <sheetData>
    <row r="1" spans="1:3" x14ac:dyDescent="0.3">
      <c r="C1" s="32" t="s">
        <v>4</v>
      </c>
    </row>
    <row r="2" spans="1:3" x14ac:dyDescent="0.3">
      <c r="A2" s="47" t="s">
        <v>13</v>
      </c>
      <c r="B2" s="47"/>
      <c r="C2" s="47"/>
    </row>
    <row r="3" spans="1:3" s="34" customFormat="1" ht="60" x14ac:dyDescent="0.3">
      <c r="A3" s="33" t="s">
        <v>12</v>
      </c>
      <c r="B3" s="33" t="s">
        <v>0</v>
      </c>
      <c r="C3" s="33" t="s">
        <v>1</v>
      </c>
    </row>
    <row r="4" spans="1:3" s="34" customFormat="1" ht="409.6" x14ac:dyDescent="0.3">
      <c r="A4" s="13">
        <v>1</v>
      </c>
      <c r="B4" s="37" t="s">
        <v>20</v>
      </c>
      <c r="C4" s="37" t="s">
        <v>21</v>
      </c>
    </row>
    <row r="5" spans="1:3" s="34" customFormat="1" ht="96.6" x14ac:dyDescent="0.3">
      <c r="A5" s="13">
        <v>2</v>
      </c>
      <c r="B5" s="37" t="s">
        <v>22</v>
      </c>
      <c r="C5" s="37" t="s">
        <v>23</v>
      </c>
    </row>
    <row r="6" spans="1:3" s="34" customFormat="1" ht="124.2" x14ac:dyDescent="0.3">
      <c r="A6" s="13">
        <v>3</v>
      </c>
      <c r="B6" s="37" t="s">
        <v>24</v>
      </c>
      <c r="C6" s="37" t="s">
        <v>25</v>
      </c>
    </row>
    <row r="7" spans="1:3" s="34" customFormat="1" ht="27.6" x14ac:dyDescent="0.3">
      <c r="A7" s="13">
        <v>4</v>
      </c>
      <c r="B7" s="37" t="s">
        <v>26</v>
      </c>
      <c r="C7" s="37" t="s">
        <v>27</v>
      </c>
    </row>
    <row r="8" spans="1:3" s="34" customFormat="1" ht="409.6" x14ac:dyDescent="0.3">
      <c r="A8" s="13">
        <v>5</v>
      </c>
      <c r="B8" s="37" t="s">
        <v>28</v>
      </c>
      <c r="C8" s="37" t="s">
        <v>29</v>
      </c>
    </row>
    <row r="9" spans="1:3" ht="409.6" x14ac:dyDescent="0.3">
      <c r="A9" s="13">
        <v>6</v>
      </c>
      <c r="B9" s="37" t="s">
        <v>30</v>
      </c>
      <c r="C9" s="37" t="s">
        <v>31</v>
      </c>
    </row>
    <row r="10" spans="1:3" ht="409.6" x14ac:dyDescent="0.3">
      <c r="A10" s="13">
        <v>7</v>
      </c>
      <c r="B10" s="37" t="s">
        <v>32</v>
      </c>
      <c r="C10" s="37" t="s">
        <v>33</v>
      </c>
    </row>
    <row r="11" spans="1:3" ht="234.6" x14ac:dyDescent="0.3">
      <c r="A11" s="13">
        <v>8</v>
      </c>
      <c r="B11" s="37" t="s">
        <v>34</v>
      </c>
      <c r="C11" s="37" t="s">
        <v>35</v>
      </c>
    </row>
    <row r="12" spans="1:3" ht="409.6" x14ac:dyDescent="0.3">
      <c r="A12" s="13">
        <v>9</v>
      </c>
      <c r="B12" s="37" t="s">
        <v>36</v>
      </c>
      <c r="C12" s="37" t="s">
        <v>37</v>
      </c>
    </row>
    <row r="13" spans="1:3" ht="409.6" x14ac:dyDescent="0.3">
      <c r="A13" s="13">
        <v>10</v>
      </c>
      <c r="B13" s="37" t="s">
        <v>38</v>
      </c>
      <c r="C13" s="37" t="s">
        <v>39</v>
      </c>
    </row>
  </sheetData>
  <mergeCells count="1">
    <mergeCell ref="A2:C2"/>
  </mergeCells>
  <pageMargins left="0.39370078740157483" right="0.19685039370078741" top="0.19685039370078741" bottom="0.15748031496062992" header="0" footer="0.19685039370078741"/>
  <pageSetup paperSize="9" scale="84" fitToHeight="0"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2</vt:lpstr>
      <vt:lpstr>Приложение 1</vt:lpstr>
      <vt:lpstr>'Приложение 1'!Область_печати</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2023-12-05T03:15:03Z</cp:lastPrinted>
  <dcterms:created xsi:type="dcterms:W3CDTF">2019-02-21T04:23:27Z</dcterms:created>
  <dcterms:modified xsi:type="dcterms:W3CDTF">2024-03-07T19:10:04Z</dcterms:modified>
</cp:coreProperties>
</file>